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40" windowWidth="14940" windowHeight="4620" activeTab="1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D12" i="2"/>
  <c r="D11"/>
  <c r="D10"/>
  <c r="D9"/>
  <c r="C12"/>
  <c r="C11"/>
  <c r="C10"/>
  <c r="C9"/>
  <c r="B12"/>
  <c r="B11"/>
  <c r="B10"/>
  <c r="B9"/>
  <c r="D23"/>
  <c r="D22"/>
  <c r="D21"/>
  <c r="D20"/>
  <c r="C23"/>
  <c r="C22"/>
  <c r="C21"/>
  <c r="C20"/>
  <c r="B23"/>
  <c r="B22"/>
  <c r="B21"/>
  <c r="B20"/>
  <c r="C31"/>
  <c r="C30"/>
  <c r="C29"/>
  <c r="B31"/>
  <c r="B30"/>
  <c r="B29"/>
</calcChain>
</file>

<file path=xl/sharedStrings.xml><?xml version="1.0" encoding="utf-8"?>
<sst xmlns="http://schemas.openxmlformats.org/spreadsheetml/2006/main" count="35" uniqueCount="21">
  <si>
    <t xml:space="preserve">Dach Pojedynczy </t>
  </si>
  <si>
    <t>PCV</t>
  </si>
  <si>
    <t xml:space="preserve">Blacha Trapezowa </t>
  </si>
  <si>
    <t xml:space="preserve">Płyta Warstwowa </t>
  </si>
  <si>
    <t xml:space="preserve">Dach Pneumatyczny </t>
  </si>
  <si>
    <t>Wysokość :</t>
  </si>
  <si>
    <t>280-290</t>
  </si>
  <si>
    <t>290-300</t>
  </si>
  <si>
    <t>320-330</t>
  </si>
  <si>
    <t>280-310</t>
  </si>
  <si>
    <t>320-340</t>
  </si>
  <si>
    <t>300-1000</t>
  </si>
  <si>
    <t>Height :</t>
  </si>
  <si>
    <t>Single Roof</t>
  </si>
  <si>
    <t>Pneumatic roof</t>
  </si>
  <si>
    <t>Transport to the customer</t>
  </si>
  <si>
    <t>Trapezoidal metal sheet</t>
  </si>
  <si>
    <t xml:space="preserve">1000 m2 </t>
  </si>
  <si>
    <t>Sandwich panel</t>
  </si>
  <si>
    <t>Assembly cost m2</t>
  </si>
  <si>
    <t xml:space="preserve">25 kg </t>
  </si>
</sst>
</file>

<file path=xl/styles.xml><?xml version="1.0" encoding="utf-8"?>
<styleSheet xmlns="http://schemas.openxmlformats.org/spreadsheetml/2006/main">
  <numFmts count="2">
    <numFmt numFmtId="164" formatCode="#,##0\ [$€-1]"/>
    <numFmt numFmtId="165" formatCode="#,##0.00\ [$€-1]"/>
  </numFmts>
  <fonts count="6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0"/>
      <color theme="1"/>
      <name val="Arial Unicode MS"/>
      <family val="2"/>
      <charset val="238"/>
    </font>
    <font>
      <b/>
      <sz val="10"/>
      <color theme="1"/>
      <name val="Arial Unicode MS"/>
      <family val="2"/>
      <charset val="238"/>
    </font>
    <font>
      <b/>
      <sz val="11"/>
      <name val="Czcionka tekstu podstawowego"/>
      <charset val="238"/>
    </font>
    <font>
      <sz val="11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0" borderId="11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0" fillId="2" borderId="10" xfId="0" applyFill="1" applyBorder="1"/>
    <xf numFmtId="0" fontId="0" fillId="2" borderId="3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8" xfId="0" applyFill="1" applyBorder="1"/>
    <xf numFmtId="0" fontId="0" fillId="0" borderId="2" xfId="0" applyBorder="1"/>
    <xf numFmtId="0" fontId="0" fillId="2" borderId="17" xfId="0" applyFill="1" applyBorder="1"/>
    <xf numFmtId="0" fontId="0" fillId="2" borderId="18" xfId="0" applyFill="1" applyBorder="1"/>
    <xf numFmtId="0" fontId="2" fillId="0" borderId="2" xfId="0" applyFont="1" applyBorder="1" applyAlignment="1">
      <alignment horizontal="left"/>
    </xf>
    <xf numFmtId="0" fontId="0" fillId="2" borderId="22" xfId="0" applyFill="1" applyBorder="1"/>
    <xf numFmtId="0" fontId="1" fillId="2" borderId="22" xfId="0" applyFont="1" applyFill="1" applyBorder="1"/>
    <xf numFmtId="0" fontId="0" fillId="2" borderId="2" xfId="0" applyFill="1" applyBorder="1"/>
    <xf numFmtId="0" fontId="0" fillId="2" borderId="23" xfId="0" applyFill="1" applyBorder="1"/>
    <xf numFmtId="0" fontId="1" fillId="2" borderId="24" xfId="0" applyFont="1" applyFill="1" applyBorder="1"/>
    <xf numFmtId="0" fontId="3" fillId="2" borderId="2" xfId="0" applyFont="1" applyFill="1" applyBorder="1" applyAlignment="1">
      <alignment horizontal="left"/>
    </xf>
    <xf numFmtId="0" fontId="4" fillId="2" borderId="1" xfId="0" applyFont="1" applyFill="1" applyBorder="1"/>
    <xf numFmtId="0" fontId="5" fillId="2" borderId="20" xfId="0" applyFont="1" applyFill="1" applyBorder="1"/>
    <xf numFmtId="0" fontId="5" fillId="2" borderId="21" xfId="0" applyFont="1" applyFill="1" applyBorder="1"/>
    <xf numFmtId="164" fontId="1" fillId="0" borderId="2" xfId="0" applyNumberFormat="1" applyFont="1" applyBorder="1" applyAlignment="1">
      <alignment horizontal="right"/>
    </xf>
    <xf numFmtId="164" fontId="1" fillId="0" borderId="23" xfId="0" applyNumberFormat="1" applyFont="1" applyBorder="1" applyAlignment="1">
      <alignment horizontal="right"/>
    </xf>
    <xf numFmtId="164" fontId="1" fillId="0" borderId="25" xfId="0" applyNumberFormat="1" applyFont="1" applyBorder="1" applyAlignment="1">
      <alignment horizontal="right"/>
    </xf>
    <xf numFmtId="164" fontId="1" fillId="0" borderId="26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1" fillId="0" borderId="14" xfId="0" applyNumberFormat="1" applyFont="1" applyBorder="1" applyAlignment="1">
      <alignment horizontal="right"/>
    </xf>
    <xf numFmtId="164" fontId="1" fillId="0" borderId="12" xfId="0" applyNumberFormat="1" applyFont="1" applyBorder="1" applyAlignment="1">
      <alignment horizontal="right"/>
    </xf>
    <xf numFmtId="164" fontId="1" fillId="0" borderId="15" xfId="0" applyNumberFormat="1" applyFont="1" applyBorder="1" applyAlignment="1">
      <alignment horizontal="right"/>
    </xf>
    <xf numFmtId="164" fontId="1" fillId="0" borderId="13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164" fontId="1" fillId="0" borderId="11" xfId="0" applyNumberFormat="1" applyFont="1" applyBorder="1"/>
    <xf numFmtId="164" fontId="1" fillId="0" borderId="19" xfId="0" applyNumberFormat="1" applyFont="1" applyBorder="1" applyAlignment="1">
      <alignment horizontal="right"/>
    </xf>
    <xf numFmtId="165" fontId="1" fillId="3" borderId="2" xfId="0" applyNumberFormat="1" applyFont="1" applyFill="1" applyBorder="1"/>
    <xf numFmtId="165" fontId="0" fillId="0" borderId="2" xfId="0" applyNumberFormat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21"/>
  <sheetViews>
    <sheetView workbookViewId="0">
      <selection activeCell="A4" sqref="A4:D21"/>
    </sheetView>
  </sheetViews>
  <sheetFormatPr defaultRowHeight="14"/>
  <cols>
    <col min="1" max="1" width="19.5" customWidth="1"/>
    <col min="2" max="2" width="22.83203125" customWidth="1"/>
    <col min="3" max="3" width="25.5" customWidth="1"/>
    <col min="4" max="4" width="23.58203125" customWidth="1"/>
    <col min="5" max="5" width="20.83203125" customWidth="1"/>
  </cols>
  <sheetData>
    <row r="2" spans="1:4">
      <c r="C2" t="s">
        <v>11</v>
      </c>
    </row>
    <row r="3" spans="1:4" ht="14.5" thickBot="1"/>
    <row r="4" spans="1:4" ht="14.5" thickBot="1">
      <c r="A4" s="4" t="s">
        <v>0</v>
      </c>
      <c r="B4" s="23"/>
      <c r="C4" s="22"/>
      <c r="D4" s="22"/>
    </row>
    <row r="5" spans="1:4" ht="14.5" thickBot="1">
      <c r="A5" s="21"/>
      <c r="B5" s="1" t="s">
        <v>1</v>
      </c>
      <c r="C5" s="2" t="s">
        <v>2</v>
      </c>
      <c r="D5" s="3" t="s">
        <v>3</v>
      </c>
    </row>
    <row r="6" spans="1:4" ht="14.5" thickBot="1">
      <c r="A6" s="6" t="s">
        <v>5</v>
      </c>
      <c r="B6" s="19"/>
      <c r="C6" s="19"/>
      <c r="D6" s="19"/>
    </row>
    <row r="7" spans="1:4">
      <c r="A7" s="16">
        <v>3.2</v>
      </c>
      <c r="B7" s="13">
        <v>260</v>
      </c>
      <c r="C7" s="13">
        <v>260</v>
      </c>
      <c r="D7" s="10" t="s">
        <v>6</v>
      </c>
    </row>
    <row r="8" spans="1:4">
      <c r="A8" s="17">
        <v>4.2</v>
      </c>
      <c r="B8" s="14">
        <v>280</v>
      </c>
      <c r="C8" s="14">
        <v>280</v>
      </c>
      <c r="D8" s="11" t="s">
        <v>7</v>
      </c>
    </row>
    <row r="9" spans="1:4">
      <c r="A9" s="17">
        <v>5.2</v>
      </c>
      <c r="B9" s="14">
        <v>300</v>
      </c>
      <c r="C9" s="14">
        <v>300</v>
      </c>
      <c r="D9" s="11" t="s">
        <v>8</v>
      </c>
    </row>
    <row r="10" spans="1:4" ht="14.5" thickBot="1">
      <c r="A10" s="18">
        <v>6.2</v>
      </c>
      <c r="B10" s="15">
        <v>320</v>
      </c>
      <c r="C10" s="15">
        <v>320</v>
      </c>
      <c r="D10" s="12">
        <v>350</v>
      </c>
    </row>
    <row r="15" spans="1:4" ht="14.5" thickBot="1">
      <c r="A15" s="5" t="s">
        <v>4</v>
      </c>
      <c r="B15" s="22"/>
      <c r="C15" s="22"/>
      <c r="D15" s="22"/>
    </row>
    <row r="16" spans="1:4" ht="14.5" thickBot="1">
      <c r="A16" s="20"/>
      <c r="B16" s="1" t="s">
        <v>1</v>
      </c>
      <c r="C16" s="2" t="s">
        <v>2</v>
      </c>
      <c r="D16" s="3" t="s">
        <v>3</v>
      </c>
    </row>
    <row r="17" spans="1:4" ht="14.5" thickBot="1">
      <c r="A17" s="6" t="s">
        <v>5</v>
      </c>
      <c r="B17" s="19"/>
      <c r="C17" s="19"/>
      <c r="D17" s="19"/>
    </row>
    <row r="18" spans="1:4">
      <c r="A18" s="16">
        <v>3.2</v>
      </c>
      <c r="B18" s="7" t="s">
        <v>9</v>
      </c>
      <c r="C18" s="7" t="s">
        <v>9</v>
      </c>
      <c r="D18" s="10" t="s">
        <v>10</v>
      </c>
    </row>
    <row r="19" spans="1:4">
      <c r="A19" s="17">
        <v>4.2</v>
      </c>
      <c r="B19" s="8">
        <v>320</v>
      </c>
      <c r="C19" s="8">
        <v>320</v>
      </c>
      <c r="D19" s="11">
        <v>360</v>
      </c>
    </row>
    <row r="20" spans="1:4">
      <c r="A20" s="17">
        <v>5.2</v>
      </c>
      <c r="B20" s="8">
        <v>350</v>
      </c>
      <c r="C20" s="8">
        <v>350</v>
      </c>
      <c r="D20" s="11">
        <v>370</v>
      </c>
    </row>
    <row r="21" spans="1:4" ht="14.5" thickBot="1">
      <c r="A21" s="18">
        <v>6.2</v>
      </c>
      <c r="B21" s="9">
        <v>370</v>
      </c>
      <c r="C21" s="9">
        <v>370</v>
      </c>
      <c r="D21" s="12">
        <v>400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F31"/>
  <sheetViews>
    <sheetView tabSelected="1" topLeftCell="A7" workbookViewId="0">
      <selection activeCell="D21" sqref="D21"/>
    </sheetView>
  </sheetViews>
  <sheetFormatPr defaultRowHeight="14"/>
  <cols>
    <col min="1" max="1" width="21" customWidth="1"/>
    <col min="2" max="2" width="20.08203125" customWidth="1"/>
    <col min="3" max="3" width="22.33203125" customWidth="1"/>
    <col min="4" max="4" width="17.6640625" customWidth="1"/>
    <col min="5" max="6" width="26.6640625" customWidth="1"/>
  </cols>
  <sheetData>
    <row r="4" spans="1:6">
      <c r="F4" t="s">
        <v>17</v>
      </c>
    </row>
    <row r="5" spans="1:6" ht="14.5" thickBot="1"/>
    <row r="6" spans="1:6" ht="14.5" thickBot="1">
      <c r="A6" s="4" t="s">
        <v>13</v>
      </c>
      <c r="B6" s="23"/>
      <c r="C6" s="22"/>
      <c r="D6" s="25"/>
      <c r="E6" s="24"/>
      <c r="F6" s="24"/>
    </row>
    <row r="7" spans="1:6" ht="15" thickBot="1">
      <c r="A7" s="21"/>
      <c r="B7" s="1" t="s">
        <v>1</v>
      </c>
      <c r="C7" s="2" t="s">
        <v>16</v>
      </c>
      <c r="D7" s="33" t="s">
        <v>18</v>
      </c>
      <c r="E7" s="27" t="s">
        <v>15</v>
      </c>
      <c r="F7" s="49">
        <v>3000</v>
      </c>
    </row>
    <row r="8" spans="1:6" ht="15" thickBot="1">
      <c r="A8" s="6" t="s">
        <v>12</v>
      </c>
      <c r="B8" s="19"/>
      <c r="C8" s="19"/>
      <c r="D8" s="26"/>
      <c r="E8" s="27" t="s">
        <v>19</v>
      </c>
      <c r="F8" s="50">
        <v>25</v>
      </c>
    </row>
    <row r="9" spans="1:6" ht="14.5" thickBot="1">
      <c r="A9" s="16">
        <v>3.2</v>
      </c>
      <c r="B9" s="47">
        <f>68</f>
        <v>68</v>
      </c>
      <c r="C9" s="47">
        <f>68</f>
        <v>68</v>
      </c>
      <c r="D9" s="48">
        <f>74</f>
        <v>74</v>
      </c>
      <c r="E9" s="24"/>
      <c r="F9" s="24"/>
    </row>
    <row r="10" spans="1:6" ht="14.5" thickBot="1">
      <c r="A10" s="17">
        <v>4.2</v>
      </c>
      <c r="B10" s="47">
        <f>74</f>
        <v>74</v>
      </c>
      <c r="C10" s="47">
        <f>74</f>
        <v>74</v>
      </c>
      <c r="D10" s="44">
        <f>79</f>
        <v>79</v>
      </c>
    </row>
    <row r="11" spans="1:6" ht="14.5" thickBot="1">
      <c r="A11" s="17">
        <v>5.2</v>
      </c>
      <c r="B11" s="47">
        <f>79</f>
        <v>79</v>
      </c>
      <c r="C11" s="47">
        <f>79</f>
        <v>79</v>
      </c>
      <c r="D11" s="44">
        <f>86</f>
        <v>86</v>
      </c>
    </row>
    <row r="12" spans="1:6" ht="14.5" thickBot="1">
      <c r="A12" s="18">
        <v>6.2</v>
      </c>
      <c r="B12" s="47">
        <f>84</f>
        <v>84</v>
      </c>
      <c r="C12" s="47">
        <f>84</f>
        <v>84</v>
      </c>
      <c r="D12" s="46">
        <f>91</f>
        <v>91</v>
      </c>
    </row>
    <row r="17" spans="1:4" ht="14.5" thickBot="1">
      <c r="A17" s="5" t="s">
        <v>14</v>
      </c>
      <c r="B17" s="22"/>
      <c r="C17" s="22"/>
      <c r="D17" s="22"/>
    </row>
    <row r="18" spans="1:4" ht="15" thickBot="1">
      <c r="A18" s="20"/>
      <c r="B18" s="1" t="s">
        <v>1</v>
      </c>
      <c r="C18" s="2" t="s">
        <v>16</v>
      </c>
      <c r="D18" s="33" t="s">
        <v>18</v>
      </c>
    </row>
    <row r="19" spans="1:4" ht="14.5" thickBot="1">
      <c r="A19" s="6" t="s">
        <v>12</v>
      </c>
      <c r="B19" s="19"/>
      <c r="C19" s="19"/>
      <c r="D19" s="19"/>
    </row>
    <row r="20" spans="1:4">
      <c r="A20" s="16">
        <v>3.2</v>
      </c>
      <c r="B20" s="41">
        <f>81</f>
        <v>81</v>
      </c>
      <c r="C20" s="41">
        <f>81</f>
        <v>81</v>
      </c>
      <c r="D20" s="42">
        <f>89</f>
        <v>89</v>
      </c>
    </row>
    <row r="21" spans="1:4">
      <c r="A21" s="17">
        <v>4.2</v>
      </c>
      <c r="B21" s="43">
        <f>84</f>
        <v>84</v>
      </c>
      <c r="C21" s="43">
        <f>84</f>
        <v>84</v>
      </c>
      <c r="D21" s="44">
        <f>93</f>
        <v>93</v>
      </c>
    </row>
    <row r="22" spans="1:4">
      <c r="A22" s="17">
        <v>5.2</v>
      </c>
      <c r="B22" s="43">
        <f>91</f>
        <v>91</v>
      </c>
      <c r="C22" s="43">
        <f>91</f>
        <v>91</v>
      </c>
      <c r="D22" s="44">
        <f>100</f>
        <v>100</v>
      </c>
    </row>
    <row r="23" spans="1:4" ht="14.5" thickBot="1">
      <c r="A23" s="18">
        <v>6.2</v>
      </c>
      <c r="B23" s="45">
        <f>96</f>
        <v>96</v>
      </c>
      <c r="C23" s="45">
        <f>96</f>
        <v>96</v>
      </c>
      <c r="D23" s="46">
        <f>105</f>
        <v>105</v>
      </c>
    </row>
    <row r="25" spans="1:4" ht="14.5" thickBot="1"/>
    <row r="26" spans="1:4" ht="14.5" thickBot="1">
      <c r="A26" s="34" t="s">
        <v>13</v>
      </c>
      <c r="B26" s="35" t="s">
        <v>20</v>
      </c>
      <c r="C26" s="36"/>
    </row>
    <row r="27" spans="1:4" ht="14.5" thickBot="1">
      <c r="A27" s="28"/>
      <c r="B27" s="5" t="s">
        <v>1</v>
      </c>
      <c r="C27" s="2" t="s">
        <v>16</v>
      </c>
    </row>
    <row r="28" spans="1:4">
      <c r="A28" s="6" t="s">
        <v>12</v>
      </c>
      <c r="B28" s="30"/>
      <c r="C28" s="31"/>
    </row>
    <row r="29" spans="1:4">
      <c r="A29" s="29">
        <v>3.2</v>
      </c>
      <c r="B29" s="37">
        <f>55</f>
        <v>55</v>
      </c>
      <c r="C29" s="38">
        <f>55</f>
        <v>55</v>
      </c>
    </row>
    <row r="30" spans="1:4">
      <c r="A30" s="29">
        <v>4.2</v>
      </c>
      <c r="B30" s="37">
        <f>60</f>
        <v>60</v>
      </c>
      <c r="C30" s="38">
        <f>60</f>
        <v>60</v>
      </c>
    </row>
    <row r="31" spans="1:4" ht="14.5" thickBot="1">
      <c r="A31" s="32">
        <v>5.2</v>
      </c>
      <c r="B31" s="39">
        <f>65</f>
        <v>65</v>
      </c>
      <c r="C31" s="40">
        <f>65</f>
        <v>65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Krzysiek</dc:creator>
  <cp:lastModifiedBy>Krzysztof Drozdowski</cp:lastModifiedBy>
  <cp:lastPrinted>2014-01-30T07:12:05Z</cp:lastPrinted>
  <dcterms:created xsi:type="dcterms:W3CDTF">2014-01-29T12:36:51Z</dcterms:created>
  <dcterms:modified xsi:type="dcterms:W3CDTF">2017-08-23T05:44:23Z</dcterms:modified>
</cp:coreProperties>
</file>